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4-6-5车辆" sheetId="1" r:id="rId1"/>
  </sheets>
  <externalReferences>
    <externalReference r:id="rId4"/>
  </externalReferences>
  <definedNames>
    <definedName name="a">#REF!</definedName>
    <definedName name="aa">#REF!</definedName>
    <definedName name="cost">#REF!</definedName>
    <definedName name="eve">'[1]XL4Poppy'!$C$39</definedName>
    <definedName name="PRCGAAP">#REF!</definedName>
    <definedName name="PRCGAAP2">#REF!</definedName>
    <definedName name="Print_Area_MI">#REF!</definedName>
    <definedName name="Work_Program_By_Area_List">#REF!</definedName>
    <definedName name="전">#REF!</definedName>
    <definedName name="주택사업본부">#REF!</definedName>
    <definedName name="철구사업본부">#REF!</definedName>
    <definedName name="年初短期投资">#REF!</definedName>
    <definedName name="年初货币资金">#REF!</definedName>
    <definedName name="年初应收票据">#REF!</definedName>
  </definedNames>
  <calcPr fullCalcOnLoad="1"/>
</workbook>
</file>

<file path=xl/comments1.xml><?xml version="1.0" encoding="utf-8"?>
<comments xmlns="http://schemas.openxmlformats.org/spreadsheetml/2006/main">
  <authors>
    <author>chenjie</author>
  </authors>
  <commentList>
    <comment ref="D7" authorId="0">
      <text>
        <r>
          <rPr>
            <sz val="9"/>
            <rFont val="宋体"/>
            <family val="0"/>
          </rPr>
          <t xml:space="preserve">chenjie:
</t>
        </r>
        <r>
          <rPr>
            <sz val="9"/>
            <rFont val="宋体"/>
            <family val="0"/>
          </rPr>
          <t>按车辆铭牌填写，不得以地名或经销商名称替代</t>
        </r>
      </text>
    </comment>
    <comment ref="E7" authorId="0">
      <text>
        <r>
          <rPr>
            <sz val="9"/>
            <rFont val="宋体"/>
            <family val="0"/>
          </rPr>
          <t xml:space="preserve">chenjie:
</t>
        </r>
        <r>
          <rPr>
            <sz val="9"/>
            <rFont val="宋体"/>
            <family val="0"/>
          </rPr>
          <t>辆</t>
        </r>
      </text>
    </comment>
    <comment ref="G7" authorId="0">
      <text>
        <r>
          <rPr>
            <sz val="9"/>
            <rFont val="宋体"/>
            <family val="0"/>
          </rPr>
          <t xml:space="preserve">chenjie:
</t>
        </r>
        <r>
          <rPr>
            <sz val="9"/>
            <rFont val="宋体"/>
            <family val="0"/>
          </rPr>
          <t>指购买日期，如为二手车须填写原始购置日。日期填写形式(半角状态下)如：2002.6又如2001.11</t>
        </r>
      </text>
    </comment>
    <comment ref="H7" authorId="0">
      <text>
        <r>
          <rPr>
            <sz val="9"/>
            <rFont val="宋体"/>
            <family val="0"/>
          </rPr>
          <t xml:space="preserve">chenjie:
</t>
        </r>
        <r>
          <rPr>
            <sz val="9"/>
            <rFont val="宋体"/>
            <family val="0"/>
          </rPr>
          <t>投入使用的日期</t>
        </r>
      </text>
    </comment>
    <comment ref="I7" authorId="0">
      <text>
        <r>
          <rPr>
            <sz val="9"/>
            <rFont val="宋体"/>
            <family val="0"/>
          </rPr>
          <t xml:space="preserve">chenjie:
</t>
        </r>
        <r>
          <rPr>
            <sz val="9"/>
            <rFont val="宋体"/>
            <family val="0"/>
          </rPr>
          <t>按里程表显示数填列，若里程表已损坏或不准确，则无需填写</t>
        </r>
      </text>
    </comment>
    <comment ref="P7" authorId="0">
      <text>
        <r>
          <rPr>
            <sz val="9"/>
            <rFont val="宋体"/>
            <family val="0"/>
          </rPr>
          <t xml:space="preserve">chenjie:
</t>
        </r>
        <r>
          <rPr>
            <sz val="9"/>
            <rFont val="宋体"/>
            <family val="0"/>
          </rPr>
          <t>(1)对待报废、盘亏、帐外等运输车辆应在备注栏标明；(2)因折旧提超等原因造成负数余额的项目，应简述原因（3）其他</t>
        </r>
      </text>
    </comment>
    <comment ref="H8" authorId="0">
      <text>
        <r>
          <rPr>
            <sz val="9"/>
            <rFont val="宋体"/>
            <family val="0"/>
          </rPr>
          <t xml:space="preserve">chenjie:
</t>
        </r>
        <r>
          <rPr>
            <sz val="9"/>
            <rFont val="宋体"/>
            <family val="0"/>
          </rPr>
          <t>投入使用的日期</t>
        </r>
      </text>
    </comment>
    <comment ref="I8" authorId="0">
      <text>
        <r>
          <rPr>
            <sz val="9"/>
            <rFont val="宋体"/>
            <family val="0"/>
          </rPr>
          <t xml:space="preserve">chenjie:
</t>
        </r>
        <r>
          <rPr>
            <sz val="9"/>
            <rFont val="宋体"/>
            <family val="0"/>
          </rPr>
          <t>按里程表显示数填列，若里程表已损坏或不准确，则无需填写</t>
        </r>
      </text>
    </comment>
    <comment ref="I16" authorId="0">
      <text>
        <r>
          <rPr>
            <sz val="9"/>
            <rFont val="宋体"/>
            <family val="0"/>
          </rPr>
          <t xml:space="preserve">chenjie:
</t>
        </r>
        <r>
          <rPr>
            <sz val="9"/>
            <rFont val="宋体"/>
            <family val="0"/>
          </rPr>
          <t>按里程表显示数填列，若里程表已损坏或不准确，则无需填写</t>
        </r>
      </text>
    </comment>
  </commentList>
</comments>
</file>

<file path=xl/sharedStrings.xml><?xml version="1.0" encoding="utf-8"?>
<sst xmlns="http://schemas.openxmlformats.org/spreadsheetml/2006/main" count="130" uniqueCount="58">
  <si>
    <t>固定资产—车辆评估明细表</t>
  </si>
  <si>
    <t>评估基准日：2016 年6月15日</t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</si>
  <si>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4-6-5</t>
    </r>
  </si>
  <si>
    <t>被评估单位（或者产权持有单位）：威海瀚中混凝土有限公司</t>
  </si>
  <si>
    <t>金额单位：人民币元</t>
  </si>
  <si>
    <t>序号</t>
  </si>
  <si>
    <t>车辆牌号</t>
  </si>
  <si>
    <t>车辆名称
及规格型号</t>
  </si>
  <si>
    <t>生产厂家</t>
  </si>
  <si>
    <t>计量单位</t>
  </si>
  <si>
    <t>数量</t>
  </si>
  <si>
    <t>出厂日期</t>
  </si>
  <si>
    <t>登记日期</t>
  </si>
  <si>
    <t>存放地点</t>
  </si>
  <si>
    <t>账面价值</t>
  </si>
  <si>
    <t>评估价值</t>
  </si>
  <si>
    <r>
      <rPr>
        <sz val="10"/>
        <rFont val="宋体"/>
        <family val="0"/>
      </rPr>
      <t>增值率</t>
    </r>
    <r>
      <rPr>
        <sz val="10"/>
        <rFont val="Times New Roman"/>
        <family val="1"/>
      </rPr>
      <t>%</t>
    </r>
  </si>
  <si>
    <t>备注</t>
  </si>
  <si>
    <t>原值</t>
  </si>
  <si>
    <t>净值</t>
  </si>
  <si>
    <r>
      <rPr>
        <sz val="10"/>
        <rFont val="宋体"/>
        <family val="0"/>
      </rPr>
      <t>成新率</t>
    </r>
    <r>
      <rPr>
        <sz val="10"/>
        <rFont val="Times New Roman"/>
        <family val="1"/>
      </rPr>
      <t>%</t>
    </r>
  </si>
  <si>
    <t>鲁K81092</t>
  </si>
  <si>
    <t>混凝土泵车ZLJ5402THB</t>
  </si>
  <si>
    <t>中联重科</t>
  </si>
  <si>
    <t>辆</t>
  </si>
  <si>
    <t>2011.12.14</t>
  </si>
  <si>
    <t>2012.3.30</t>
  </si>
  <si>
    <t>宋村</t>
  </si>
  <si>
    <t/>
  </si>
  <si>
    <t>斯堪尼亚底盘</t>
  </si>
  <si>
    <t>鲁K50113</t>
  </si>
  <si>
    <t>混凝土泵车ZLJ5121THB</t>
  </si>
  <si>
    <t>2011.12.15</t>
  </si>
  <si>
    <t>东风天锦底盘</t>
  </si>
  <si>
    <t>鲁K50616</t>
  </si>
  <si>
    <t>混凝土罐车ZLJ5256GJBGH</t>
  </si>
  <si>
    <t>2011.12.16</t>
  </si>
  <si>
    <t>2012.3.31</t>
  </si>
  <si>
    <t>法院停车场</t>
  </si>
  <si>
    <t>广汽日野底盘</t>
  </si>
  <si>
    <t>鲁K50608</t>
  </si>
  <si>
    <t>2012.4.6</t>
  </si>
  <si>
    <t>火车站大修厂</t>
  </si>
  <si>
    <t>广汽日野底盘事故车未修</t>
  </si>
  <si>
    <t>鲁K50625</t>
  </si>
  <si>
    <t>灌能公司</t>
  </si>
  <si>
    <t>鲁K50615</t>
  </si>
  <si>
    <t>广聚汽修厂</t>
  </si>
  <si>
    <t>鲁K50170</t>
  </si>
  <si>
    <t>鲁K50130</t>
  </si>
  <si>
    <t>混凝土罐车ZLJ5310GJBGH</t>
  </si>
  <si>
    <t>2013.9.15</t>
  </si>
  <si>
    <t>2013.12.27</t>
  </si>
  <si>
    <t>鲁K51021</t>
  </si>
  <si>
    <t>鲁K47530</t>
  </si>
  <si>
    <t>合     计</t>
  </si>
  <si>
    <t>减：车辆减值准备</t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</si>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</sst>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</numFmts>
  <fonts count="49">
    <font>
      <sz val="12"/>
      <name val="Times New Roman"/>
      <family val="1"/>
    </font>
    <font>
      <sz val="12"/>
      <name val="宋体"/>
      <family val="0"/>
    </font>
    <font>
      <sz val="18"/>
      <name val="Times New Roman"/>
      <family val="1"/>
    </font>
    <font>
      <sz val="10"/>
      <name val="Times New Roman"/>
      <family val="1"/>
    </font>
    <font>
      <sz val="18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6" fontId="5" fillId="0" borderId="9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4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43" fontId="5" fillId="0" borderId="10" xfId="22" applyFont="1" applyFill="1" applyBorder="1" applyAlignment="1" applyProtection="1">
      <alignment/>
      <protection/>
    </xf>
    <xf numFmtId="4" fontId="5" fillId="0" borderId="10" xfId="0" applyNumberFormat="1" applyFont="1" applyBorder="1" applyAlignment="1">
      <alignment horizontal="right" vertical="center"/>
    </xf>
    <xf numFmtId="9" fontId="5" fillId="0" borderId="10" xfId="25" applyNumberFormat="1" applyFont="1" applyFill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43" fontId="5" fillId="0" borderId="10" xfId="22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center" vertical="center"/>
    </xf>
    <xf numFmtId="9" fontId="3" fillId="0" borderId="10" xfId="25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="89" zoomScaleNormal="89" zoomScaleSheetLayoutView="100" workbookViewId="0" topLeftCell="A3">
      <selection activeCell="I20" sqref="I20"/>
    </sheetView>
  </sheetViews>
  <sheetFormatPr defaultColWidth="9.00390625" defaultRowHeight="15.75" customHeight="1"/>
  <cols>
    <col min="1" max="1" width="4.25390625" style="3" customWidth="1"/>
    <col min="2" max="2" width="7.875" style="3" customWidth="1"/>
    <col min="3" max="3" width="21.75390625" style="3" customWidth="1"/>
    <col min="4" max="4" width="7.50390625" style="3" customWidth="1"/>
    <col min="5" max="6" width="4.375" style="3" customWidth="1"/>
    <col min="7" max="7" width="8.75390625" style="3" customWidth="1"/>
    <col min="8" max="8" width="9.75390625" style="3" customWidth="1"/>
    <col min="9" max="9" width="11.375" style="3" customWidth="1"/>
    <col min="10" max="10" width="6.125" style="3" customWidth="1"/>
    <col min="11" max="11" width="6.00390625" style="3" customWidth="1"/>
    <col min="12" max="12" width="13.375" style="3" customWidth="1"/>
    <col min="13" max="13" width="7.75390625" style="3" bestFit="1" customWidth="1"/>
    <col min="14" max="14" width="13.25390625" style="3" customWidth="1"/>
    <col min="15" max="15" width="5.125" style="3" customWidth="1"/>
    <col min="16" max="16" width="11.375" style="3" customWidth="1"/>
    <col min="17" max="16384" width="9.00390625" style="3" customWidth="1"/>
  </cols>
  <sheetData>
    <row r="1" spans="1:16" s="1" customFormat="1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3.5" customHeight="1">
      <c r="A2" s="6" t="s">
        <v>1</v>
      </c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</row>
    <row r="3" spans="1:16" ht="13.5" customHeight="1">
      <c r="A3" s="7"/>
      <c r="B3" s="7"/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7" t="s">
        <v>2</v>
      </c>
    </row>
    <row r="4" spans="1:16" ht="15.7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P4" s="27" t="s">
        <v>4</v>
      </c>
    </row>
    <row r="5" spans="1:16" s="2" customFormat="1" ht="15.75" customHeight="1">
      <c r="A5" s="11" t="s">
        <v>5</v>
      </c>
      <c r="B5" s="11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28" t="s">
        <v>14</v>
      </c>
      <c r="K5" s="29"/>
      <c r="L5" s="11" t="s">
        <v>15</v>
      </c>
      <c r="M5" s="13"/>
      <c r="N5" s="13"/>
      <c r="O5" s="12" t="s">
        <v>16</v>
      </c>
      <c r="P5" s="12" t="s">
        <v>17</v>
      </c>
    </row>
    <row r="6" spans="1:16" s="2" customFormat="1" ht="15.75" customHeight="1">
      <c r="A6" s="13"/>
      <c r="B6" s="13"/>
      <c r="C6" s="13"/>
      <c r="D6" s="13"/>
      <c r="E6" s="13"/>
      <c r="F6" s="13"/>
      <c r="G6" s="13"/>
      <c r="H6" s="13"/>
      <c r="I6" s="13"/>
      <c r="J6" s="30" t="s">
        <v>18</v>
      </c>
      <c r="K6" s="11" t="s">
        <v>19</v>
      </c>
      <c r="L6" s="11" t="s">
        <v>18</v>
      </c>
      <c r="M6" s="12" t="s">
        <v>20</v>
      </c>
      <c r="N6" s="11" t="s">
        <v>19</v>
      </c>
      <c r="O6" s="13"/>
      <c r="P6" s="13"/>
    </row>
    <row r="7" spans="1:16" ht="15.75" customHeight="1">
      <c r="A7" s="13">
        <v>1</v>
      </c>
      <c r="B7" s="14" t="s">
        <v>21</v>
      </c>
      <c r="C7" s="14" t="s">
        <v>22</v>
      </c>
      <c r="D7" s="15" t="s">
        <v>23</v>
      </c>
      <c r="E7" s="11" t="s">
        <v>24</v>
      </c>
      <c r="F7" s="13">
        <v>1</v>
      </c>
      <c r="G7" s="16" t="s">
        <v>25</v>
      </c>
      <c r="H7" s="17" t="s">
        <v>26</v>
      </c>
      <c r="I7" s="31" t="s">
        <v>27</v>
      </c>
      <c r="J7" s="32"/>
      <c r="K7" s="32"/>
      <c r="L7" s="33">
        <v>3690000</v>
      </c>
      <c r="M7" s="34">
        <v>0.6</v>
      </c>
      <c r="N7" s="35">
        <f>L7*M7</f>
        <v>2214000</v>
      </c>
      <c r="O7" s="23" t="s">
        <v>28</v>
      </c>
      <c r="P7" s="36" t="s">
        <v>29</v>
      </c>
    </row>
    <row r="8" spans="1:16" ht="15.75" customHeight="1">
      <c r="A8" s="13">
        <v>2</v>
      </c>
      <c r="B8" s="14" t="s">
        <v>30</v>
      </c>
      <c r="C8" s="14" t="s">
        <v>31</v>
      </c>
      <c r="D8" s="15" t="s">
        <v>23</v>
      </c>
      <c r="E8" s="11" t="s">
        <v>24</v>
      </c>
      <c r="F8" s="13">
        <v>1</v>
      </c>
      <c r="G8" s="16" t="s">
        <v>32</v>
      </c>
      <c r="H8" s="17" t="s">
        <v>26</v>
      </c>
      <c r="I8" s="31" t="s">
        <v>27</v>
      </c>
      <c r="J8" s="32"/>
      <c r="K8" s="32"/>
      <c r="L8" s="37">
        <v>846000</v>
      </c>
      <c r="M8" s="34">
        <v>0.6</v>
      </c>
      <c r="N8" s="35">
        <f aca="true" t="shared" si="0" ref="N8:N16">L8*M8</f>
        <v>507600</v>
      </c>
      <c r="O8" s="23" t="s">
        <v>28</v>
      </c>
      <c r="P8" s="38" t="s">
        <v>33</v>
      </c>
    </row>
    <row r="9" spans="1:16" ht="15.75" customHeight="1">
      <c r="A9" s="13">
        <v>3</v>
      </c>
      <c r="B9" s="14" t="s">
        <v>34</v>
      </c>
      <c r="C9" s="14" t="s">
        <v>35</v>
      </c>
      <c r="D9" s="15" t="s">
        <v>23</v>
      </c>
      <c r="E9" s="11" t="s">
        <v>24</v>
      </c>
      <c r="F9" s="13">
        <v>1</v>
      </c>
      <c r="G9" s="16" t="s">
        <v>36</v>
      </c>
      <c r="H9" s="17" t="s">
        <v>37</v>
      </c>
      <c r="I9" s="31" t="s">
        <v>38</v>
      </c>
      <c r="J9" s="32"/>
      <c r="K9" s="32"/>
      <c r="L9" s="37">
        <v>575000</v>
      </c>
      <c r="M9" s="34">
        <v>0.6</v>
      </c>
      <c r="N9" s="35">
        <f t="shared" si="0"/>
        <v>345000</v>
      </c>
      <c r="O9" s="23" t="s">
        <v>28</v>
      </c>
      <c r="P9" s="38" t="s">
        <v>39</v>
      </c>
    </row>
    <row r="10" spans="1:16" ht="24" customHeight="1">
      <c r="A10" s="13">
        <v>4</v>
      </c>
      <c r="B10" s="14" t="s">
        <v>40</v>
      </c>
      <c r="C10" s="14" t="s">
        <v>35</v>
      </c>
      <c r="D10" s="15" t="s">
        <v>23</v>
      </c>
      <c r="E10" s="11" t="s">
        <v>24</v>
      </c>
      <c r="F10" s="13">
        <v>1</v>
      </c>
      <c r="G10" s="18" t="s">
        <v>36</v>
      </c>
      <c r="H10" s="19" t="s">
        <v>41</v>
      </c>
      <c r="I10" s="31" t="s">
        <v>42</v>
      </c>
      <c r="J10" s="33"/>
      <c r="K10" s="35"/>
      <c r="L10" s="37">
        <v>575000</v>
      </c>
      <c r="M10" s="34">
        <v>0.4</v>
      </c>
      <c r="N10" s="35">
        <f t="shared" si="0"/>
        <v>230000</v>
      </c>
      <c r="O10" s="23" t="s">
        <v>28</v>
      </c>
      <c r="P10" s="39" t="s">
        <v>43</v>
      </c>
    </row>
    <row r="11" spans="1:16" ht="15.75" customHeight="1">
      <c r="A11" s="13">
        <v>5</v>
      </c>
      <c r="B11" s="14" t="s">
        <v>44</v>
      </c>
      <c r="C11" s="14" t="s">
        <v>35</v>
      </c>
      <c r="D11" s="15" t="s">
        <v>23</v>
      </c>
      <c r="E11" s="11" t="s">
        <v>24</v>
      </c>
      <c r="F11" s="13">
        <v>1</v>
      </c>
      <c r="G11" s="18" t="s">
        <v>36</v>
      </c>
      <c r="H11" s="19" t="s">
        <v>41</v>
      </c>
      <c r="I11" s="31" t="s">
        <v>45</v>
      </c>
      <c r="J11" s="33"/>
      <c r="K11" s="35"/>
      <c r="L11" s="37">
        <v>575000</v>
      </c>
      <c r="M11" s="34">
        <v>0.6</v>
      </c>
      <c r="N11" s="35">
        <f t="shared" si="0"/>
        <v>345000</v>
      </c>
      <c r="O11" s="23" t="s">
        <v>28</v>
      </c>
      <c r="P11" s="38" t="s">
        <v>39</v>
      </c>
    </row>
    <row r="12" spans="1:16" ht="15.75" customHeight="1">
      <c r="A12" s="13">
        <v>6</v>
      </c>
      <c r="B12" s="14" t="s">
        <v>46</v>
      </c>
      <c r="C12" s="14" t="s">
        <v>35</v>
      </c>
      <c r="D12" s="15" t="s">
        <v>23</v>
      </c>
      <c r="E12" s="11" t="s">
        <v>24</v>
      </c>
      <c r="F12" s="13">
        <v>1</v>
      </c>
      <c r="G12" s="18" t="s">
        <v>36</v>
      </c>
      <c r="H12" s="19" t="s">
        <v>41</v>
      </c>
      <c r="I12" s="31" t="s">
        <v>47</v>
      </c>
      <c r="J12" s="33"/>
      <c r="K12" s="35"/>
      <c r="L12" s="37">
        <v>575000</v>
      </c>
      <c r="M12" s="34">
        <v>0.6</v>
      </c>
      <c r="N12" s="35">
        <f t="shared" si="0"/>
        <v>345000</v>
      </c>
      <c r="O12" s="23" t="s">
        <v>28</v>
      </c>
      <c r="P12" s="38" t="s">
        <v>39</v>
      </c>
    </row>
    <row r="13" spans="1:16" ht="15.75" customHeight="1">
      <c r="A13" s="13">
        <v>7</v>
      </c>
      <c r="B13" s="14" t="s">
        <v>48</v>
      </c>
      <c r="C13" s="14" t="s">
        <v>35</v>
      </c>
      <c r="D13" s="15" t="s">
        <v>23</v>
      </c>
      <c r="E13" s="11" t="s">
        <v>24</v>
      </c>
      <c r="F13" s="13">
        <v>1</v>
      </c>
      <c r="G13" s="18" t="s">
        <v>36</v>
      </c>
      <c r="H13" s="19" t="s">
        <v>41</v>
      </c>
      <c r="I13" s="31" t="s">
        <v>38</v>
      </c>
      <c r="J13" s="33"/>
      <c r="K13" s="35"/>
      <c r="L13" s="37">
        <v>575000</v>
      </c>
      <c r="M13" s="34">
        <v>0.6</v>
      </c>
      <c r="N13" s="35">
        <f t="shared" si="0"/>
        <v>345000</v>
      </c>
      <c r="O13" s="23" t="s">
        <v>28</v>
      </c>
      <c r="P13" s="38" t="s">
        <v>39</v>
      </c>
    </row>
    <row r="14" spans="1:16" ht="15.75" customHeight="1">
      <c r="A14" s="13">
        <v>8</v>
      </c>
      <c r="B14" s="14" t="s">
        <v>49</v>
      </c>
      <c r="C14" s="14" t="s">
        <v>50</v>
      </c>
      <c r="D14" s="15" t="s">
        <v>23</v>
      </c>
      <c r="E14" s="11" t="s">
        <v>24</v>
      </c>
      <c r="F14" s="13">
        <v>1</v>
      </c>
      <c r="G14" s="18" t="s">
        <v>51</v>
      </c>
      <c r="H14" s="19" t="s">
        <v>52</v>
      </c>
      <c r="I14" s="31" t="s">
        <v>45</v>
      </c>
      <c r="J14" s="33"/>
      <c r="K14" s="35"/>
      <c r="L14" s="33">
        <v>608000</v>
      </c>
      <c r="M14" s="34">
        <v>0.65</v>
      </c>
      <c r="N14" s="35">
        <f t="shared" si="0"/>
        <v>395200</v>
      </c>
      <c r="O14" s="23" t="s">
        <v>28</v>
      </c>
      <c r="P14" s="38" t="s">
        <v>39</v>
      </c>
    </row>
    <row r="15" spans="1:16" ht="15.75" customHeight="1">
      <c r="A15" s="13">
        <v>9</v>
      </c>
      <c r="B15" s="14" t="s">
        <v>53</v>
      </c>
      <c r="C15" s="14" t="s">
        <v>50</v>
      </c>
      <c r="D15" s="15" t="s">
        <v>23</v>
      </c>
      <c r="E15" s="11" t="s">
        <v>24</v>
      </c>
      <c r="F15" s="13">
        <v>1</v>
      </c>
      <c r="G15" s="18" t="s">
        <v>51</v>
      </c>
      <c r="H15" s="19" t="s">
        <v>52</v>
      </c>
      <c r="I15" s="31" t="s">
        <v>45</v>
      </c>
      <c r="J15" s="33"/>
      <c r="K15" s="35"/>
      <c r="L15" s="33">
        <v>608000</v>
      </c>
      <c r="M15" s="34">
        <v>0.65</v>
      </c>
      <c r="N15" s="35">
        <f t="shared" si="0"/>
        <v>395200</v>
      </c>
      <c r="O15" s="23" t="s">
        <v>28</v>
      </c>
      <c r="P15" s="38" t="s">
        <v>39</v>
      </c>
    </row>
    <row r="16" spans="1:16" ht="15.75" customHeight="1">
      <c r="A16" s="13">
        <v>10</v>
      </c>
      <c r="B16" s="14" t="s">
        <v>54</v>
      </c>
      <c r="C16" s="14" t="s">
        <v>50</v>
      </c>
      <c r="D16" s="15" t="s">
        <v>23</v>
      </c>
      <c r="E16" s="11" t="s">
        <v>24</v>
      </c>
      <c r="F16" s="13">
        <v>1</v>
      </c>
      <c r="G16" s="18" t="s">
        <v>51</v>
      </c>
      <c r="H16" s="19" t="s">
        <v>52</v>
      </c>
      <c r="I16" s="31" t="s">
        <v>27</v>
      </c>
      <c r="J16" s="33"/>
      <c r="K16" s="35"/>
      <c r="L16" s="33">
        <v>608000</v>
      </c>
      <c r="M16" s="34">
        <v>0.65</v>
      </c>
      <c r="N16" s="35">
        <f t="shared" si="0"/>
        <v>395200</v>
      </c>
      <c r="O16" s="23" t="s">
        <v>28</v>
      </c>
      <c r="P16" s="38" t="s">
        <v>39</v>
      </c>
    </row>
    <row r="17" spans="1:16" ht="15.75" customHeight="1">
      <c r="A17" s="13"/>
      <c r="B17" s="13"/>
      <c r="C17" s="20"/>
      <c r="D17" s="15"/>
      <c r="E17" s="11"/>
      <c r="F17" s="13"/>
      <c r="G17" s="18"/>
      <c r="H17" s="19"/>
      <c r="I17" s="31"/>
      <c r="J17" s="33"/>
      <c r="K17" s="35"/>
      <c r="L17" s="33"/>
      <c r="M17" s="40"/>
      <c r="N17" s="35"/>
      <c r="O17" s="23" t="s">
        <v>28</v>
      </c>
      <c r="P17" s="24"/>
    </row>
    <row r="18" spans="1:16" ht="15.75" customHeight="1">
      <c r="A18" s="13"/>
      <c r="B18" s="13"/>
      <c r="C18" s="20"/>
      <c r="D18" s="15"/>
      <c r="E18" s="11"/>
      <c r="F18" s="13"/>
      <c r="G18" s="18"/>
      <c r="H18" s="19"/>
      <c r="I18" s="31"/>
      <c r="J18" s="33"/>
      <c r="K18" s="35"/>
      <c r="L18" s="33"/>
      <c r="M18" s="40"/>
      <c r="N18" s="35"/>
      <c r="O18" s="23" t="s">
        <v>28</v>
      </c>
      <c r="P18" s="24"/>
    </row>
    <row r="19" spans="1:16" ht="15.75" customHeight="1">
      <c r="A19" s="13"/>
      <c r="B19" s="13"/>
      <c r="C19" s="20"/>
      <c r="D19" s="15"/>
      <c r="E19" s="11"/>
      <c r="F19" s="13"/>
      <c r="G19" s="18"/>
      <c r="H19" s="19"/>
      <c r="I19" s="31"/>
      <c r="J19" s="33"/>
      <c r="K19" s="35"/>
      <c r="L19" s="33"/>
      <c r="M19" s="40"/>
      <c r="N19" s="35"/>
      <c r="O19" s="23"/>
      <c r="P19" s="24"/>
    </row>
    <row r="20" spans="1:16" ht="15.75" customHeight="1">
      <c r="A20" s="13"/>
      <c r="B20" s="13"/>
      <c r="C20" s="20"/>
      <c r="D20" s="15"/>
      <c r="E20" s="11"/>
      <c r="F20" s="13"/>
      <c r="G20" s="18"/>
      <c r="H20" s="19"/>
      <c r="I20" s="31"/>
      <c r="J20" s="33"/>
      <c r="K20" s="35"/>
      <c r="L20" s="33"/>
      <c r="M20" s="40"/>
      <c r="N20" s="35"/>
      <c r="O20" s="23" t="s">
        <v>28</v>
      </c>
      <c r="P20" s="24"/>
    </row>
    <row r="21" spans="1:16" ht="15.75" customHeight="1">
      <c r="A21" s="13"/>
      <c r="B21" s="13"/>
      <c r="C21" s="20"/>
      <c r="D21" s="15"/>
      <c r="E21" s="11"/>
      <c r="F21" s="13"/>
      <c r="G21" s="18"/>
      <c r="H21" s="19"/>
      <c r="I21" s="31"/>
      <c r="J21" s="33"/>
      <c r="K21" s="35"/>
      <c r="L21" s="33"/>
      <c r="M21" s="40"/>
      <c r="N21" s="35"/>
      <c r="O21" s="23" t="s">
        <v>28</v>
      </c>
      <c r="P21" s="24"/>
    </row>
    <row r="22" spans="1:16" ht="15.75" customHeight="1">
      <c r="A22" s="13"/>
      <c r="B22" s="13"/>
      <c r="C22" s="20"/>
      <c r="D22" s="15"/>
      <c r="E22" s="11"/>
      <c r="F22" s="13"/>
      <c r="G22" s="18"/>
      <c r="H22" s="19"/>
      <c r="I22" s="31"/>
      <c r="J22" s="33"/>
      <c r="K22" s="35"/>
      <c r="L22" s="33"/>
      <c r="M22" s="40"/>
      <c r="N22" s="35"/>
      <c r="O22" s="23" t="s">
        <v>28</v>
      </c>
      <c r="P22" s="24"/>
    </row>
    <row r="23" spans="1:16" ht="15.75" customHeight="1">
      <c r="A23" s="13"/>
      <c r="B23" s="13"/>
      <c r="C23" s="20"/>
      <c r="D23" s="15"/>
      <c r="E23" s="11"/>
      <c r="F23" s="13"/>
      <c r="G23" s="18"/>
      <c r="H23" s="19"/>
      <c r="I23" s="31"/>
      <c r="J23" s="33"/>
      <c r="K23" s="35"/>
      <c r="L23" s="33"/>
      <c r="M23" s="40"/>
      <c r="N23" s="35"/>
      <c r="O23" s="23" t="s">
        <v>28</v>
      </c>
      <c r="P23" s="24"/>
    </row>
    <row r="24" spans="1:16" ht="15.75" customHeight="1">
      <c r="A24" s="13"/>
      <c r="B24" s="13"/>
      <c r="C24" s="20"/>
      <c r="D24" s="15"/>
      <c r="E24" s="11"/>
      <c r="F24" s="13"/>
      <c r="G24" s="18"/>
      <c r="H24" s="19"/>
      <c r="I24" s="31"/>
      <c r="J24" s="33"/>
      <c r="K24" s="35"/>
      <c r="L24" s="33"/>
      <c r="M24" s="40"/>
      <c r="N24" s="35"/>
      <c r="O24" s="23" t="s">
        <v>28</v>
      </c>
      <c r="P24" s="24"/>
    </row>
    <row r="25" spans="1:16" ht="15.75" customHeight="1">
      <c r="A25" s="13"/>
      <c r="B25" s="13"/>
      <c r="C25" s="20"/>
      <c r="D25" s="15"/>
      <c r="E25" s="11"/>
      <c r="F25" s="13"/>
      <c r="G25" s="18"/>
      <c r="H25" s="19"/>
      <c r="I25" s="31"/>
      <c r="J25" s="33"/>
      <c r="K25" s="35"/>
      <c r="L25" s="33"/>
      <c r="M25" s="40"/>
      <c r="N25" s="35"/>
      <c r="O25" s="23" t="s">
        <v>28</v>
      </c>
      <c r="P25" s="24"/>
    </row>
    <row r="26" spans="1:16" ht="15.75" customHeight="1">
      <c r="A26" s="13"/>
      <c r="B26" s="13"/>
      <c r="C26" s="20"/>
      <c r="D26" s="15"/>
      <c r="E26" s="11"/>
      <c r="F26" s="13"/>
      <c r="G26" s="18"/>
      <c r="H26" s="19"/>
      <c r="I26" s="31"/>
      <c r="J26" s="33"/>
      <c r="K26" s="35"/>
      <c r="L26" s="33"/>
      <c r="M26" s="40"/>
      <c r="N26" s="35"/>
      <c r="O26" s="23" t="s">
        <v>28</v>
      </c>
      <c r="P26" s="24"/>
    </row>
    <row r="27" spans="1:16" ht="15.75" customHeight="1">
      <c r="A27" s="13"/>
      <c r="B27" s="13"/>
      <c r="C27" s="20"/>
      <c r="D27" s="15"/>
      <c r="E27" s="11"/>
      <c r="F27" s="13"/>
      <c r="G27" s="18"/>
      <c r="H27" s="19"/>
      <c r="I27" s="31"/>
      <c r="J27" s="33"/>
      <c r="K27" s="35"/>
      <c r="L27" s="33"/>
      <c r="M27" s="40"/>
      <c r="N27" s="35"/>
      <c r="O27" s="23" t="s">
        <v>28</v>
      </c>
      <c r="P27" s="24"/>
    </row>
    <row r="28" spans="1:16" ht="15.75" customHeight="1">
      <c r="A28" s="13"/>
      <c r="B28" s="13"/>
      <c r="C28" s="20"/>
      <c r="D28" s="20"/>
      <c r="E28" s="13"/>
      <c r="F28" s="13"/>
      <c r="G28" s="18"/>
      <c r="H28" s="19"/>
      <c r="I28" s="31"/>
      <c r="J28" s="35"/>
      <c r="K28" s="35"/>
      <c r="L28" s="35"/>
      <c r="M28" s="41"/>
      <c r="N28" s="35"/>
      <c r="O28" s="23" t="s">
        <v>28</v>
      </c>
      <c r="P28" s="24"/>
    </row>
    <row r="29" spans="1:16" ht="15.75" customHeight="1">
      <c r="A29" s="13"/>
      <c r="B29" s="13"/>
      <c r="C29" s="20"/>
      <c r="D29" s="20"/>
      <c r="E29" s="13"/>
      <c r="F29" s="13"/>
      <c r="G29" s="18"/>
      <c r="H29" s="18"/>
      <c r="I29" s="22"/>
      <c r="J29" s="23"/>
      <c r="K29" s="23"/>
      <c r="L29" s="23"/>
      <c r="M29" s="42"/>
      <c r="N29" s="23"/>
      <c r="O29" s="23" t="s">
        <v>28</v>
      </c>
      <c r="P29" s="24"/>
    </row>
    <row r="30" spans="1:16" ht="15.75" customHeight="1">
      <c r="A30" s="13"/>
      <c r="B30" s="13"/>
      <c r="C30" s="20"/>
      <c r="D30" s="20"/>
      <c r="E30" s="13"/>
      <c r="F30" s="13"/>
      <c r="G30" s="18"/>
      <c r="H30" s="18"/>
      <c r="I30" s="22"/>
      <c r="J30" s="23"/>
      <c r="K30" s="23"/>
      <c r="L30" s="23"/>
      <c r="M30" s="42"/>
      <c r="N30" s="23"/>
      <c r="O30" s="23" t="s">
        <v>28</v>
      </c>
      <c r="P30" s="24"/>
    </row>
    <row r="31" spans="1:16" ht="15.75" customHeight="1">
      <c r="A31" s="11" t="s">
        <v>55</v>
      </c>
      <c r="B31" s="13"/>
      <c r="C31" s="13"/>
      <c r="D31" s="21"/>
      <c r="E31" s="18"/>
      <c r="F31" s="18"/>
      <c r="G31" s="22"/>
      <c r="H31" s="23" t="s">
        <v>28</v>
      </c>
      <c r="I31" s="23"/>
      <c r="J31" s="35">
        <f aca="true" t="shared" si="1" ref="J31:L31">SUM(J7:J30)</f>
        <v>0</v>
      </c>
      <c r="K31" s="35">
        <f t="shared" si="1"/>
        <v>0</v>
      </c>
      <c r="L31" s="43">
        <f t="shared" si="1"/>
        <v>9235000</v>
      </c>
      <c r="M31" s="44"/>
      <c r="N31" s="44">
        <f>SUM(N7:N30)</f>
        <v>5517200</v>
      </c>
      <c r="O31" s="23"/>
      <c r="P31" s="20"/>
    </row>
    <row r="32" spans="1:16" ht="15.75" customHeight="1">
      <c r="A32" s="17" t="s">
        <v>56</v>
      </c>
      <c r="B32" s="17"/>
      <c r="C32" s="17"/>
      <c r="D32" s="23"/>
      <c r="E32" s="23"/>
      <c r="F32" s="23"/>
      <c r="G32" s="23"/>
      <c r="H32" s="23"/>
      <c r="I32" s="23"/>
      <c r="J32" s="35"/>
      <c r="K32" s="36"/>
      <c r="L32" s="45"/>
      <c r="M32" s="45"/>
      <c r="N32" s="45"/>
      <c r="O32" s="24"/>
      <c r="P32" s="24"/>
    </row>
    <row r="33" spans="1:16" ht="15.75" customHeight="1">
      <c r="A33" s="11" t="s">
        <v>57</v>
      </c>
      <c r="B33" s="11"/>
      <c r="C33" s="11"/>
      <c r="D33" s="21"/>
      <c r="E33" s="18"/>
      <c r="F33" s="18"/>
      <c r="G33" s="24"/>
      <c r="H33" s="23"/>
      <c r="I33" s="23"/>
      <c r="J33" s="35">
        <f aca="true" t="shared" si="2" ref="J33:L33">J31-J32</f>
        <v>0</v>
      </c>
      <c r="K33" s="35">
        <f t="shared" si="2"/>
        <v>0</v>
      </c>
      <c r="L33" s="46">
        <f t="shared" si="2"/>
        <v>9235000</v>
      </c>
      <c r="M33" s="44"/>
      <c r="N33" s="44">
        <f>N31-N32</f>
        <v>5517200</v>
      </c>
      <c r="O33" s="47"/>
      <c r="P33" s="20"/>
    </row>
    <row r="34" spans="1:16" ht="15.75" customHeight="1">
      <c r="A34" s="25"/>
      <c r="B34" s="25"/>
      <c r="C34" s="25"/>
      <c r="D34" s="25"/>
      <c r="J34" s="48"/>
      <c r="K34" s="48"/>
      <c r="L34" s="48"/>
      <c r="M34" s="48"/>
      <c r="N34" s="48"/>
      <c r="O34" s="48"/>
      <c r="P34" s="48"/>
    </row>
    <row r="35" ht="15.75" customHeight="1">
      <c r="A35" s="26"/>
    </row>
  </sheetData>
  <sheetProtection/>
  <mergeCells count="21">
    <mergeCell ref="A1:P1"/>
    <mergeCell ref="A2:P2"/>
    <mergeCell ref="A4:I4"/>
    <mergeCell ref="J5:K5"/>
    <mergeCell ref="L5:N5"/>
    <mergeCell ref="A31:C31"/>
    <mergeCell ref="A32:C32"/>
    <mergeCell ref="A33:C33"/>
    <mergeCell ref="A34:D34"/>
    <mergeCell ref="J34:P3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O5:O6"/>
    <mergeCell ref="P5:P6"/>
  </mergeCells>
  <printOptions horizontalCentered="1"/>
  <pageMargins left="1" right="1" top="0.87" bottom="0.87" header="1.06" footer="0.51"/>
  <pageSetup fitToHeight="0" fitToWidth="1" horizontalDpi="300" verticalDpi="300" orientation="landscape" paperSize="9" scale="8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2016-06-20T02:05:00Z</dcterms:created>
  <dcterms:modified xsi:type="dcterms:W3CDTF">2018-10-18T10:56:57Z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2052-10.1.0.6159</vt:lpwstr>
  </property>
</Properties>
</file>