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土地" sheetId="1" r:id="rId1"/>
    <sheet name="房产" sheetId="2" r:id="rId2"/>
    <sheet name="地上附着物 (2)" sheetId="3" r:id="rId3"/>
  </sheets>
  <definedNames/>
  <calcPr fullCalcOnLoad="1"/>
</workbook>
</file>

<file path=xl/sharedStrings.xml><?xml version="1.0" encoding="utf-8"?>
<sst xmlns="http://schemas.openxmlformats.org/spreadsheetml/2006/main" count="116" uniqueCount="65">
  <si>
    <t>评估明细表</t>
  </si>
  <si>
    <t xml:space="preserve">                                                                                      金额单位：人民币元</t>
  </si>
  <si>
    <t>序号</t>
  </si>
  <si>
    <t>资产名称</t>
  </si>
  <si>
    <t>所有权证号</t>
  </si>
  <si>
    <t>所有权人</t>
  </si>
  <si>
    <t>坐落</t>
  </si>
  <si>
    <t>用途</t>
  </si>
  <si>
    <t>终止日期</t>
  </si>
  <si>
    <t>本页小计</t>
  </si>
  <si>
    <t>评估单价</t>
  </si>
  <si>
    <t>评估价值</t>
  </si>
  <si>
    <t>房屋幢号</t>
  </si>
  <si>
    <t>结构</t>
  </si>
  <si>
    <t>评估基准日：2018年10月15日</t>
  </si>
  <si>
    <t>潍坊齐达精萘科技有限公司</t>
  </si>
  <si>
    <t>工业</t>
  </si>
  <si>
    <t>潍乐房权证昌乐县字第019292号</t>
  </si>
  <si>
    <t>混合</t>
  </si>
  <si>
    <t>1</t>
  </si>
  <si>
    <t>2幢</t>
  </si>
  <si>
    <t>3幢</t>
  </si>
  <si>
    <t>昌乐县朱刘街道山水路四号</t>
  </si>
  <si>
    <t>1幢</t>
  </si>
  <si>
    <t>共3页第3页</t>
  </si>
  <si>
    <t>共3页第2页</t>
  </si>
  <si>
    <t>本页小计</t>
  </si>
  <si>
    <t>本页小计</t>
  </si>
  <si>
    <t>房屋层数</t>
  </si>
  <si>
    <t>填表日期：2018年10月22日                                                     评估机构：潍坊新正大资产评估有限公司</t>
  </si>
  <si>
    <t>建筑面积（㎡)</t>
  </si>
  <si>
    <t>资产名称</t>
  </si>
  <si>
    <t>总层数</t>
  </si>
  <si>
    <t>面积（㎡)</t>
  </si>
  <si>
    <t>长度（m）</t>
  </si>
  <si>
    <t>评估单价</t>
  </si>
  <si>
    <t>评估价值</t>
  </si>
  <si>
    <t>备注</t>
  </si>
  <si>
    <t>仓库</t>
  </si>
  <si>
    <t>锅炉房</t>
  </si>
  <si>
    <t>变压器房</t>
  </si>
  <si>
    <t>厕所</t>
  </si>
  <si>
    <t>平顶房</t>
  </si>
  <si>
    <t>传达室</t>
  </si>
  <si>
    <t>烧水房</t>
  </si>
  <si>
    <t>车棚</t>
  </si>
  <si>
    <t>厨房</t>
  </si>
  <si>
    <t>检验部房</t>
  </si>
  <si>
    <t>影壁墙</t>
  </si>
  <si>
    <t>地面硬化</t>
  </si>
  <si>
    <t>大门</t>
  </si>
  <si>
    <t>围墙</t>
  </si>
  <si>
    <t>合    计</t>
  </si>
  <si>
    <t>填表日期：2018年10月22日                                                     评估机构：潍坊新正大资产评估有限公司</t>
  </si>
  <si>
    <t>评估基准日：2018年10月15日</t>
  </si>
  <si>
    <t>潍坊齐达精萘科技有限公司</t>
  </si>
  <si>
    <t>昌乐县朱刘工业园309国道南,山水路西</t>
  </si>
  <si>
    <t>郝元国</t>
  </si>
  <si>
    <t>农业</t>
  </si>
  <si>
    <t>面积（亩)</t>
  </si>
  <si>
    <t>临朐县龙岗镇战家庄</t>
  </si>
  <si>
    <t>荒山承包权</t>
  </si>
  <si>
    <t>共1页第1页</t>
  </si>
  <si>
    <r>
      <t>填表日期：2018年12</t>
    </r>
    <r>
      <rPr>
        <sz val="11"/>
        <rFont val="宋体"/>
        <family val="0"/>
      </rPr>
      <t>月</t>
    </r>
    <r>
      <rPr>
        <sz val="11"/>
        <rFont val="宋体"/>
        <family val="0"/>
      </rPr>
      <t>04</t>
    </r>
    <r>
      <rPr>
        <sz val="11"/>
        <rFont val="宋体"/>
        <family val="0"/>
      </rPr>
      <t>日                                                     评估机构：潍坊新正大资产评估有限公司</t>
    </r>
  </si>
  <si>
    <r>
      <t>评估基准日：2018年11</t>
    </r>
    <r>
      <rPr>
        <sz val="11"/>
        <rFont val="宋体"/>
        <family val="0"/>
      </rPr>
      <t>月</t>
    </r>
    <r>
      <rPr>
        <sz val="11"/>
        <rFont val="宋体"/>
        <family val="0"/>
      </rPr>
      <t>29</t>
    </r>
    <r>
      <rPr>
        <sz val="11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</si>
</sst>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  <numFmt numFmtId="179" formatCode="0;_ࣿ"/>
    <numFmt numFmtId="180" formatCode="0.0;_ࣿ"/>
    <numFmt numFmtId="181" formatCode="0.00;_ࣿ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20"/>
      <name val="黑体"/>
      <family val="3"/>
    </font>
    <font>
      <sz val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54">
    <xf numFmtId="0" fontId="0" fillId="0" borderId="0" xfId="0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6" fontId="3" fillId="0" borderId="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3" fontId="3" fillId="0" borderId="9" xfId="50" applyFont="1" applyBorder="1" applyAlignment="1">
      <alignment horizontal="center"/>
    </xf>
    <xf numFmtId="43" fontId="0" fillId="0" borderId="0" xfId="0" applyNumberFormat="1" applyBorder="1" applyAlignment="1">
      <alignment/>
    </xf>
    <xf numFmtId="176" fontId="3" fillId="0" borderId="9" xfId="0" applyNumberFormat="1" applyFont="1" applyBorder="1" applyAlignment="1">
      <alignment horizontal="center" vertical="center"/>
    </xf>
    <xf numFmtId="43" fontId="3" fillId="0" borderId="9" xfId="50" applyFont="1" applyBorder="1" applyAlignment="1">
      <alignment horizontal="center" vertical="center"/>
    </xf>
    <xf numFmtId="0" fontId="3" fillId="0" borderId="9" xfId="0" applyFont="1" applyBorder="1" applyAlignment="1">
      <alignment/>
    </xf>
    <xf numFmtId="43" fontId="3" fillId="0" borderId="9" xfId="50" applyFont="1" applyBorder="1" applyAlignment="1">
      <alignment/>
    </xf>
    <xf numFmtId="0" fontId="7" fillId="0" borderId="0" xfId="0" applyFont="1" applyAlignment="1">
      <alignment/>
    </xf>
    <xf numFmtId="43" fontId="3" fillId="0" borderId="0" xfId="0" applyNumberFormat="1" applyFont="1" applyAlignment="1">
      <alignment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31" fontId="7" fillId="0" borderId="0" xfId="0" applyNumberFormat="1" applyFont="1" applyAlignment="1">
      <alignment horizontal="center"/>
    </xf>
    <xf numFmtId="176" fontId="7" fillId="0" borderId="10" xfId="0" applyNumberFormat="1" applyFont="1" applyBorder="1" applyAlignment="1">
      <alignment horizontal="center"/>
    </xf>
    <xf numFmtId="43" fontId="7" fillId="0" borderId="11" xfId="50" applyFont="1" applyBorder="1" applyAlignment="1">
      <alignment horizontal="center"/>
    </xf>
    <xf numFmtId="43" fontId="7" fillId="0" borderId="9" xfId="5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43" fontId="7" fillId="0" borderId="9" xfId="5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 wrapText="1"/>
    </xf>
    <xf numFmtId="178" fontId="7" fillId="0" borderId="9" xfId="0" applyNumberFormat="1" applyFont="1" applyBorder="1" applyAlignment="1">
      <alignment horizontal="center"/>
    </xf>
    <xf numFmtId="43" fontId="7" fillId="0" borderId="9" xfId="50" applyFont="1" applyBorder="1" applyAlignment="1">
      <alignment/>
    </xf>
    <xf numFmtId="176" fontId="7" fillId="0" borderId="9" xfId="0" applyNumberFormat="1" applyFont="1" applyBorder="1" applyAlignment="1">
      <alignment horizontal="center" vertical="center"/>
    </xf>
    <xf numFmtId="43" fontId="7" fillId="0" borderId="9" xfId="50" applyFont="1" applyBorder="1" applyAlignment="1">
      <alignment horizontal="center" vertical="center"/>
    </xf>
    <xf numFmtId="0" fontId="7" fillId="0" borderId="9" xfId="0" applyFont="1" applyBorder="1" applyAlignment="1">
      <alignment/>
    </xf>
    <xf numFmtId="0" fontId="7" fillId="0" borderId="12" xfId="0" applyFont="1" applyBorder="1" applyAlignment="1">
      <alignment horizontal="center"/>
    </xf>
    <xf numFmtId="43" fontId="7" fillId="0" borderId="9" xfId="0" applyNumberFormat="1" applyFont="1" applyBorder="1" applyAlignment="1">
      <alignment/>
    </xf>
    <xf numFmtId="176" fontId="7" fillId="0" borderId="9" xfId="0" applyNumberFormat="1" applyFont="1" applyBorder="1" applyAlignment="1">
      <alignment horizontal="center"/>
    </xf>
    <xf numFmtId="181" fontId="7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 horizontal="right"/>
    </xf>
    <xf numFmtId="0" fontId="7" fillId="0" borderId="9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C11" sqref="C11"/>
    </sheetView>
  </sheetViews>
  <sheetFormatPr defaultColWidth="9.00390625" defaultRowHeight="14.25"/>
  <cols>
    <col min="1" max="1" width="4.75390625" style="0" customWidth="1"/>
    <col min="2" max="2" width="16.25390625" style="0" customWidth="1"/>
    <col min="3" max="3" width="13.125" style="0" customWidth="1"/>
    <col min="4" max="4" width="24.875" style="0" customWidth="1"/>
    <col min="5" max="5" width="8.875" style="0" customWidth="1"/>
    <col min="6" max="6" width="18.125" style="0" customWidth="1"/>
    <col min="7" max="7" width="12.375" style="0" customWidth="1"/>
    <col min="8" max="8" width="11.125" style="0" customWidth="1"/>
    <col min="9" max="9" width="14.875" style="0" customWidth="1"/>
    <col min="10" max="10" width="13.875" style="0" bestFit="1" customWidth="1"/>
  </cols>
  <sheetData>
    <row r="1" spans="1:10" ht="40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6"/>
    </row>
    <row r="2" spans="1:10" ht="15.75" customHeight="1">
      <c r="A2" s="41" t="s">
        <v>64</v>
      </c>
      <c r="B2" s="42"/>
      <c r="C2" s="42"/>
      <c r="D2" s="42"/>
      <c r="E2" s="42"/>
      <c r="F2" s="42"/>
      <c r="G2" s="42"/>
      <c r="H2" s="42"/>
      <c r="I2" s="42"/>
      <c r="J2" s="6"/>
    </row>
    <row r="3" spans="1:10" ht="15.75" customHeight="1">
      <c r="A3" s="43" t="s">
        <v>62</v>
      </c>
      <c r="B3" s="43"/>
      <c r="C3" s="43"/>
      <c r="D3" s="43"/>
      <c r="E3" s="43"/>
      <c r="F3" s="43"/>
      <c r="G3" s="43"/>
      <c r="H3" s="43"/>
      <c r="I3" s="43"/>
      <c r="J3" s="6"/>
    </row>
    <row r="4" spans="1:10" ht="15.75" customHeight="1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6"/>
    </row>
    <row r="5" spans="1:11" ht="30" customHeight="1">
      <c r="A5" s="15" t="s">
        <v>2</v>
      </c>
      <c r="B5" s="15" t="s">
        <v>3</v>
      </c>
      <c r="C5" s="16" t="s">
        <v>5</v>
      </c>
      <c r="D5" s="15" t="s">
        <v>6</v>
      </c>
      <c r="E5" s="15" t="s">
        <v>7</v>
      </c>
      <c r="F5" s="15" t="s">
        <v>8</v>
      </c>
      <c r="G5" s="39" t="s">
        <v>59</v>
      </c>
      <c r="H5" s="16" t="s">
        <v>10</v>
      </c>
      <c r="I5" s="16" t="s">
        <v>11</v>
      </c>
      <c r="J5" s="23"/>
      <c r="K5" s="6"/>
    </row>
    <row r="6" spans="1:10" ht="26.25" customHeight="1">
      <c r="A6" s="17">
        <v>1</v>
      </c>
      <c r="B6" s="18" t="s">
        <v>61</v>
      </c>
      <c r="C6" s="38" t="s">
        <v>57</v>
      </c>
      <c r="D6" s="38" t="s">
        <v>60</v>
      </c>
      <c r="E6" s="53" t="s">
        <v>58</v>
      </c>
      <c r="F6" s="19">
        <v>59133</v>
      </c>
      <c r="G6" s="20">
        <v>35</v>
      </c>
      <c r="H6" s="21">
        <v>514.28</v>
      </c>
      <c r="I6" s="24">
        <v>18000</v>
      </c>
      <c r="J6" s="8"/>
    </row>
    <row r="7" spans="1:10" ht="18.75" customHeight="1">
      <c r="A7" s="2"/>
      <c r="B7" s="3"/>
      <c r="C7" s="4"/>
      <c r="D7" s="4"/>
      <c r="E7" s="4"/>
      <c r="F7" s="3"/>
      <c r="G7" s="5"/>
      <c r="H7" s="5"/>
      <c r="I7" s="7"/>
      <c r="J7" s="6"/>
    </row>
    <row r="8" spans="1:10" ht="18.75" customHeight="1">
      <c r="A8" s="2"/>
      <c r="B8" s="3"/>
      <c r="C8" s="4"/>
      <c r="D8" s="4"/>
      <c r="E8" s="4"/>
      <c r="F8" s="3"/>
      <c r="G8" s="9"/>
      <c r="H8" s="9"/>
      <c r="I8" s="10"/>
      <c r="J8" s="6"/>
    </row>
    <row r="9" spans="1:10" ht="18.75" customHeight="1">
      <c r="A9" s="2"/>
      <c r="B9" s="3"/>
      <c r="C9" s="4"/>
      <c r="D9" s="4"/>
      <c r="E9" s="4"/>
      <c r="F9" s="3"/>
      <c r="G9" s="9"/>
      <c r="H9" s="9"/>
      <c r="I9" s="10"/>
      <c r="J9" s="6"/>
    </row>
    <row r="10" spans="1:10" ht="18.75" customHeight="1">
      <c r="A10" s="2"/>
      <c r="B10" s="3"/>
      <c r="C10" s="4"/>
      <c r="D10" s="4"/>
      <c r="E10" s="4"/>
      <c r="F10" s="3"/>
      <c r="G10" s="9"/>
      <c r="H10" s="9"/>
      <c r="I10" s="10"/>
      <c r="J10" s="6"/>
    </row>
    <row r="11" spans="1:10" ht="18.75" customHeight="1">
      <c r="A11" s="2"/>
      <c r="B11" s="3"/>
      <c r="C11" s="4"/>
      <c r="D11" s="4"/>
      <c r="E11" s="4"/>
      <c r="F11" s="3"/>
      <c r="G11" s="9"/>
      <c r="H11" s="9"/>
      <c r="I11" s="10"/>
      <c r="J11" s="6"/>
    </row>
    <row r="12" spans="1:10" ht="18.75" customHeight="1">
      <c r="A12" s="2"/>
      <c r="B12" s="3"/>
      <c r="C12" s="4"/>
      <c r="D12" s="4"/>
      <c r="E12" s="4"/>
      <c r="F12" s="3"/>
      <c r="G12" s="9"/>
      <c r="H12" s="9"/>
      <c r="I12" s="10"/>
      <c r="J12" s="6"/>
    </row>
    <row r="13" spans="1:10" ht="18.75" customHeight="1">
      <c r="A13" s="2"/>
      <c r="B13" s="3"/>
      <c r="C13" s="4"/>
      <c r="D13" s="4"/>
      <c r="E13" s="4"/>
      <c r="F13" s="3"/>
      <c r="G13" s="9"/>
      <c r="H13" s="9"/>
      <c r="I13" s="10"/>
      <c r="J13" s="6"/>
    </row>
    <row r="14" spans="1:10" ht="18.75" customHeight="1">
      <c r="A14" s="2"/>
      <c r="B14" s="3"/>
      <c r="C14" s="4"/>
      <c r="D14" s="4"/>
      <c r="E14" s="4"/>
      <c r="F14" s="3"/>
      <c r="G14" s="9"/>
      <c r="H14" s="9"/>
      <c r="I14" s="10"/>
      <c r="J14" s="6"/>
    </row>
    <row r="15" spans="1:10" ht="18.75" customHeight="1">
      <c r="A15" s="2"/>
      <c r="B15" s="3"/>
      <c r="C15" s="4"/>
      <c r="D15" s="4"/>
      <c r="E15" s="4"/>
      <c r="F15" s="3"/>
      <c r="G15" s="9"/>
      <c r="H15" s="9"/>
      <c r="I15" s="10"/>
      <c r="J15" s="6"/>
    </row>
    <row r="16" spans="1:10" ht="18.75" customHeight="1">
      <c r="A16" s="2"/>
      <c r="B16" s="3"/>
      <c r="C16" s="4"/>
      <c r="D16" s="4"/>
      <c r="E16" s="4"/>
      <c r="F16" s="3"/>
      <c r="G16" s="1"/>
      <c r="H16" s="1"/>
      <c r="I16" s="10"/>
      <c r="J16" s="6"/>
    </row>
    <row r="17" spans="1:10" ht="18.75" customHeight="1">
      <c r="A17" s="2"/>
      <c r="B17" s="3"/>
      <c r="C17" s="4"/>
      <c r="D17" s="4"/>
      <c r="E17" s="4"/>
      <c r="F17" s="3"/>
      <c r="G17" s="1"/>
      <c r="H17" s="1"/>
      <c r="I17" s="10"/>
      <c r="J17" s="6"/>
    </row>
    <row r="18" spans="1:10" ht="18.75" customHeight="1">
      <c r="A18" s="2"/>
      <c r="B18" s="3"/>
      <c r="C18" s="4"/>
      <c r="D18" s="4"/>
      <c r="E18" s="4"/>
      <c r="F18" s="3"/>
      <c r="G18" s="11"/>
      <c r="H18" s="11"/>
      <c r="I18" s="12"/>
      <c r="J18" s="6"/>
    </row>
    <row r="19" spans="1:10" ht="18.75" customHeight="1">
      <c r="A19" s="2"/>
      <c r="B19" s="3"/>
      <c r="C19" s="4"/>
      <c r="D19" s="4"/>
      <c r="E19" s="4"/>
      <c r="F19" s="2"/>
      <c r="G19" s="11"/>
      <c r="H19" s="11"/>
      <c r="I19" s="12"/>
      <c r="J19" s="6"/>
    </row>
    <row r="20" spans="1:10" ht="18.75" customHeight="1">
      <c r="A20" s="2"/>
      <c r="B20" s="3"/>
      <c r="C20" s="4"/>
      <c r="D20" s="4"/>
      <c r="E20" s="4"/>
      <c r="F20" s="2"/>
      <c r="G20" s="11"/>
      <c r="H20" s="11"/>
      <c r="I20" s="12"/>
      <c r="J20" s="6"/>
    </row>
    <row r="21" spans="1:10" ht="18.75" customHeight="1">
      <c r="A21" s="2"/>
      <c r="B21" s="3"/>
      <c r="C21" s="4"/>
      <c r="D21" s="4"/>
      <c r="E21" s="4"/>
      <c r="F21" s="2"/>
      <c r="G21" s="11"/>
      <c r="H21" s="11"/>
      <c r="I21" s="12"/>
      <c r="J21" s="6"/>
    </row>
    <row r="22" spans="1:10" ht="18.75" customHeight="1">
      <c r="A22" s="45" t="s">
        <v>9</v>
      </c>
      <c r="B22" s="45"/>
      <c r="C22" s="45"/>
      <c r="D22" s="45"/>
      <c r="E22" s="45"/>
      <c r="F22" s="45"/>
      <c r="G22" s="11"/>
      <c r="H22" s="11"/>
      <c r="I22" s="22">
        <f>SUM(I6:I21)</f>
        <v>18000</v>
      </c>
      <c r="J22" s="6"/>
    </row>
    <row r="23" spans="1:9" ht="18.75" customHeight="1">
      <c r="A23" s="46" t="s">
        <v>63</v>
      </c>
      <c r="B23" s="47"/>
      <c r="C23" s="47"/>
      <c r="D23" s="47"/>
      <c r="E23" s="47"/>
      <c r="F23" s="47"/>
      <c r="G23" s="47"/>
      <c r="H23" s="47"/>
      <c r="I23" s="47"/>
    </row>
  </sheetData>
  <sheetProtection/>
  <mergeCells count="6">
    <mergeCell ref="A1:I1"/>
    <mergeCell ref="A2:I2"/>
    <mergeCell ref="A3:I3"/>
    <mergeCell ref="A4:I4"/>
    <mergeCell ref="A22:F22"/>
    <mergeCell ref="A23:I23"/>
  </mergeCells>
  <printOptions/>
  <pageMargins left="0.75" right="0.55" top="0.79" bottom="0.59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2" sqref="A2:K2"/>
    </sheetView>
  </sheetViews>
  <sheetFormatPr defaultColWidth="9.00390625" defaultRowHeight="14.25"/>
  <cols>
    <col min="1" max="1" width="4.375" style="0" customWidth="1"/>
    <col min="2" max="2" width="8.25390625" style="0" customWidth="1"/>
    <col min="3" max="3" width="27.25390625" style="0" customWidth="1"/>
    <col min="4" max="4" width="13.50390625" style="0" customWidth="1"/>
    <col min="5" max="5" width="15.25390625" style="0" customWidth="1"/>
    <col min="6" max="7" width="7.25390625" style="0" customWidth="1"/>
    <col min="8" max="8" width="8.875" style="0" customWidth="1"/>
    <col min="9" max="9" width="8.375" style="0" customWidth="1"/>
    <col min="10" max="10" width="9.625" style="0" customWidth="1"/>
    <col min="11" max="11" width="13.125" style="0" customWidth="1"/>
    <col min="12" max="12" width="12.75390625" style="0" bestFit="1" customWidth="1"/>
  </cols>
  <sheetData>
    <row r="1" spans="1:11" ht="40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5.75" customHeight="1">
      <c r="A2" s="42" t="s">
        <v>14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5.75" customHeight="1">
      <c r="A3" s="43" t="s">
        <v>25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5.75" customHeight="1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2" ht="30" customHeight="1">
      <c r="A5" s="15" t="s">
        <v>2</v>
      </c>
      <c r="B5" s="15" t="s">
        <v>12</v>
      </c>
      <c r="C5" s="15" t="s">
        <v>4</v>
      </c>
      <c r="D5" s="16" t="s">
        <v>5</v>
      </c>
      <c r="E5" s="15" t="s">
        <v>6</v>
      </c>
      <c r="F5" s="15" t="s">
        <v>13</v>
      </c>
      <c r="G5" s="15" t="s">
        <v>7</v>
      </c>
      <c r="H5" s="15" t="s">
        <v>28</v>
      </c>
      <c r="I5" s="16" t="s">
        <v>30</v>
      </c>
      <c r="J5" s="26" t="s">
        <v>10</v>
      </c>
      <c r="K5" s="16" t="s">
        <v>11</v>
      </c>
      <c r="L5" s="6"/>
    </row>
    <row r="6" spans="1:12" ht="28.5" customHeight="1">
      <c r="A6" s="17">
        <v>1</v>
      </c>
      <c r="B6" s="18" t="s">
        <v>23</v>
      </c>
      <c r="C6" s="17" t="s">
        <v>17</v>
      </c>
      <c r="D6" s="25" t="s">
        <v>15</v>
      </c>
      <c r="E6" s="25" t="s">
        <v>22</v>
      </c>
      <c r="F6" s="17" t="s">
        <v>18</v>
      </c>
      <c r="G6" s="17" t="s">
        <v>16</v>
      </c>
      <c r="H6" s="17" t="s">
        <v>19</v>
      </c>
      <c r="I6" s="27">
        <v>448</v>
      </c>
      <c r="J6" s="28">
        <v>740</v>
      </c>
      <c r="K6" s="28">
        <f>J6*I6</f>
        <v>331520</v>
      </c>
      <c r="L6" s="8"/>
    </row>
    <row r="7" spans="1:12" ht="29.25" customHeight="1">
      <c r="A7" s="17">
        <v>2</v>
      </c>
      <c r="B7" s="18" t="s">
        <v>20</v>
      </c>
      <c r="C7" s="17" t="s">
        <v>17</v>
      </c>
      <c r="D7" s="25" t="s">
        <v>15</v>
      </c>
      <c r="E7" s="25" t="s">
        <v>22</v>
      </c>
      <c r="F7" s="17" t="s">
        <v>18</v>
      </c>
      <c r="G7" s="17" t="s">
        <v>16</v>
      </c>
      <c r="H7" s="17" t="s">
        <v>19</v>
      </c>
      <c r="I7" s="27">
        <v>252</v>
      </c>
      <c r="J7" s="28">
        <v>750</v>
      </c>
      <c r="K7" s="28">
        <f>J7*I7</f>
        <v>189000</v>
      </c>
      <c r="L7" s="6"/>
    </row>
    <row r="8" spans="1:12" ht="27.75" customHeight="1">
      <c r="A8" s="17">
        <v>3</v>
      </c>
      <c r="B8" s="18" t="s">
        <v>21</v>
      </c>
      <c r="C8" s="17" t="s">
        <v>17</v>
      </c>
      <c r="D8" s="25" t="s">
        <v>15</v>
      </c>
      <c r="E8" s="25" t="s">
        <v>22</v>
      </c>
      <c r="F8" s="17" t="s">
        <v>18</v>
      </c>
      <c r="G8" s="17" t="s">
        <v>16</v>
      </c>
      <c r="H8" s="17" t="s">
        <v>19</v>
      </c>
      <c r="I8" s="27">
        <v>448</v>
      </c>
      <c r="J8" s="24">
        <v>740</v>
      </c>
      <c r="K8" s="28">
        <f>J8*I8</f>
        <v>331520</v>
      </c>
      <c r="L8" s="6"/>
    </row>
    <row r="9" spans="1:12" ht="18.75" customHeight="1">
      <c r="A9" s="17"/>
      <c r="B9" s="18"/>
      <c r="C9" s="18"/>
      <c r="D9" s="18"/>
      <c r="E9" s="18"/>
      <c r="F9" s="18"/>
      <c r="G9" s="18"/>
      <c r="H9" s="18"/>
      <c r="I9" s="29"/>
      <c r="J9" s="30"/>
      <c r="K9" s="29"/>
      <c r="L9" s="6"/>
    </row>
    <row r="10" spans="1:12" ht="18.75" customHeight="1">
      <c r="A10" s="17"/>
      <c r="B10" s="18"/>
      <c r="C10" s="18"/>
      <c r="D10" s="18"/>
      <c r="E10" s="18"/>
      <c r="F10" s="18"/>
      <c r="G10" s="18"/>
      <c r="H10" s="18"/>
      <c r="I10" s="29"/>
      <c r="J10" s="30"/>
      <c r="K10" s="29"/>
      <c r="L10" s="6"/>
    </row>
    <row r="11" spans="1:12" ht="18.75" customHeight="1">
      <c r="A11" s="17"/>
      <c r="B11" s="18"/>
      <c r="C11" s="18"/>
      <c r="D11" s="18"/>
      <c r="E11" s="18"/>
      <c r="F11" s="18"/>
      <c r="G11" s="18"/>
      <c r="H11" s="18"/>
      <c r="I11" s="29"/>
      <c r="J11" s="30"/>
      <c r="K11" s="29"/>
      <c r="L11" s="6"/>
    </row>
    <row r="12" spans="1:12" ht="18.75" customHeight="1">
      <c r="A12" s="17"/>
      <c r="B12" s="18"/>
      <c r="C12" s="18"/>
      <c r="D12" s="18"/>
      <c r="E12" s="18"/>
      <c r="F12" s="18"/>
      <c r="G12" s="18"/>
      <c r="H12" s="18"/>
      <c r="I12" s="29"/>
      <c r="J12" s="30"/>
      <c r="K12" s="29"/>
      <c r="L12" s="6"/>
    </row>
    <row r="13" spans="1:12" ht="18.75" customHeight="1">
      <c r="A13" s="17"/>
      <c r="B13" s="18"/>
      <c r="C13" s="18"/>
      <c r="D13" s="18"/>
      <c r="E13" s="18"/>
      <c r="F13" s="18"/>
      <c r="G13" s="18"/>
      <c r="H13" s="18"/>
      <c r="I13" s="29"/>
      <c r="J13" s="30"/>
      <c r="K13" s="29"/>
      <c r="L13" s="6"/>
    </row>
    <row r="14" spans="1:12" ht="18.75" customHeight="1">
      <c r="A14" s="17"/>
      <c r="B14" s="18"/>
      <c r="C14" s="18"/>
      <c r="D14" s="18"/>
      <c r="E14" s="18"/>
      <c r="F14" s="18"/>
      <c r="G14" s="18"/>
      <c r="H14" s="18"/>
      <c r="I14" s="15"/>
      <c r="J14" s="30"/>
      <c r="K14" s="15"/>
      <c r="L14" s="6"/>
    </row>
    <row r="15" spans="1:12" ht="18.75" customHeight="1">
      <c r="A15" s="17"/>
      <c r="B15" s="18"/>
      <c r="C15" s="18"/>
      <c r="D15" s="18"/>
      <c r="E15" s="18"/>
      <c r="F15" s="18"/>
      <c r="G15" s="18"/>
      <c r="H15" s="18"/>
      <c r="I15" s="15"/>
      <c r="J15" s="30"/>
      <c r="K15" s="15"/>
      <c r="L15" s="6"/>
    </row>
    <row r="16" spans="1:12" ht="18.75" customHeight="1">
      <c r="A16" s="17"/>
      <c r="B16" s="18"/>
      <c r="C16" s="18"/>
      <c r="D16" s="18"/>
      <c r="E16" s="18"/>
      <c r="F16" s="18"/>
      <c r="G16" s="18"/>
      <c r="H16" s="18"/>
      <c r="I16" s="31"/>
      <c r="J16" s="22"/>
      <c r="K16" s="31"/>
      <c r="L16" s="6"/>
    </row>
    <row r="17" spans="1:12" ht="18.75" customHeight="1">
      <c r="A17" s="17"/>
      <c r="B17" s="18"/>
      <c r="C17" s="18"/>
      <c r="D17" s="18"/>
      <c r="E17" s="18"/>
      <c r="F17" s="18"/>
      <c r="G17" s="18"/>
      <c r="H17" s="17"/>
      <c r="I17" s="31"/>
      <c r="J17" s="22"/>
      <c r="K17" s="31"/>
      <c r="L17" s="6"/>
    </row>
    <row r="18" spans="1:12" ht="18.75" customHeight="1">
      <c r="A18" s="17"/>
      <c r="B18" s="18"/>
      <c r="C18" s="18"/>
      <c r="D18" s="18"/>
      <c r="E18" s="18"/>
      <c r="F18" s="18"/>
      <c r="G18" s="18"/>
      <c r="H18" s="17"/>
      <c r="I18" s="31"/>
      <c r="J18" s="22"/>
      <c r="K18" s="31"/>
      <c r="L18" s="6"/>
    </row>
    <row r="19" spans="1:12" ht="18.75" customHeight="1">
      <c r="A19" s="17"/>
      <c r="B19" s="18"/>
      <c r="C19" s="18"/>
      <c r="D19" s="18"/>
      <c r="E19" s="18"/>
      <c r="F19" s="18"/>
      <c r="G19" s="18"/>
      <c r="H19" s="17"/>
      <c r="I19" s="31"/>
      <c r="J19" s="22"/>
      <c r="K19" s="31"/>
      <c r="L19" s="6"/>
    </row>
    <row r="20" spans="1:12" ht="18.75" customHeight="1">
      <c r="A20" s="48" t="s">
        <v>26</v>
      </c>
      <c r="B20" s="49"/>
      <c r="C20" s="49"/>
      <c r="D20" s="49"/>
      <c r="E20" s="49"/>
      <c r="F20" s="49"/>
      <c r="G20" s="49"/>
      <c r="H20" s="32"/>
      <c r="I20" s="31"/>
      <c r="J20" s="22"/>
      <c r="K20" s="33">
        <f>SUM(K6:K19)</f>
        <v>852040</v>
      </c>
      <c r="L20" s="8"/>
    </row>
    <row r="21" spans="1:11" ht="18.75" customHeight="1">
      <c r="A21" s="50" t="s">
        <v>29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</row>
  </sheetData>
  <sheetProtection/>
  <mergeCells count="6">
    <mergeCell ref="A20:G20"/>
    <mergeCell ref="A21:K21"/>
    <mergeCell ref="A1:K1"/>
    <mergeCell ref="A2:K2"/>
    <mergeCell ref="A3:K3"/>
    <mergeCell ref="A4:K4"/>
  </mergeCells>
  <printOptions/>
  <pageMargins left="0.75" right="0.55" top="0.79" bottom="0.59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4">
      <selection activeCell="J26" sqref="J26"/>
    </sheetView>
  </sheetViews>
  <sheetFormatPr defaultColWidth="9.00390625" defaultRowHeight="14.25"/>
  <cols>
    <col min="1" max="1" width="5.50390625" style="0" customWidth="1"/>
    <col min="2" max="2" width="8.50390625" style="0" customWidth="1"/>
    <col min="3" max="3" width="21.50390625" style="0" customWidth="1"/>
    <col min="4" max="4" width="30.00390625" style="0" customWidth="1"/>
    <col min="5" max="5" width="7.875" style="0" customWidth="1"/>
    <col min="6" max="6" width="9.875" style="13" customWidth="1"/>
    <col min="7" max="7" width="9.25390625" style="13" customWidth="1"/>
    <col min="8" max="8" width="10.625" style="0" customWidth="1"/>
    <col min="9" max="9" width="14.75390625" style="0" customWidth="1"/>
    <col min="10" max="10" width="6.50390625" style="0" customWidth="1"/>
    <col min="11" max="11" width="12.75390625" style="0" bestFit="1" customWidth="1"/>
  </cols>
  <sheetData>
    <row r="1" spans="1:10" ht="40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.75" customHeight="1">
      <c r="A2" s="42" t="s">
        <v>54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5.75" customHeight="1">
      <c r="A3" s="43" t="s">
        <v>24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5.75" customHeight="1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</row>
    <row r="5" spans="1:11" ht="30" customHeight="1">
      <c r="A5" s="15" t="s">
        <v>2</v>
      </c>
      <c r="B5" s="15" t="s">
        <v>31</v>
      </c>
      <c r="C5" s="16" t="s">
        <v>5</v>
      </c>
      <c r="D5" s="15" t="s">
        <v>6</v>
      </c>
      <c r="E5" s="15" t="s">
        <v>32</v>
      </c>
      <c r="F5" s="16" t="s">
        <v>33</v>
      </c>
      <c r="G5" s="16" t="s">
        <v>34</v>
      </c>
      <c r="H5" s="26" t="s">
        <v>35</v>
      </c>
      <c r="I5" s="26" t="s">
        <v>36</v>
      </c>
      <c r="J5" s="16" t="s">
        <v>37</v>
      </c>
      <c r="K5" s="6"/>
    </row>
    <row r="6" spans="1:11" ht="21.75" customHeight="1">
      <c r="A6" s="17">
        <v>1</v>
      </c>
      <c r="B6" s="18" t="s">
        <v>38</v>
      </c>
      <c r="C6" s="36" t="s">
        <v>55</v>
      </c>
      <c r="D6" s="37" t="s">
        <v>56</v>
      </c>
      <c r="E6" s="17">
        <v>1</v>
      </c>
      <c r="F6" s="27">
        <v>49.38</v>
      </c>
      <c r="G6" s="27"/>
      <c r="H6" s="22">
        <v>680</v>
      </c>
      <c r="I6" s="22">
        <f>H6*F6</f>
        <v>33578.4</v>
      </c>
      <c r="J6" s="28"/>
      <c r="K6" s="8"/>
    </row>
    <row r="7" spans="1:11" ht="21.75" customHeight="1">
      <c r="A7" s="17">
        <v>2</v>
      </c>
      <c r="B7" s="18" t="s">
        <v>39</v>
      </c>
      <c r="C7" s="36" t="s">
        <v>55</v>
      </c>
      <c r="D7" s="37" t="s">
        <v>56</v>
      </c>
      <c r="E7" s="17">
        <v>1</v>
      </c>
      <c r="F7" s="27">
        <v>120.96</v>
      </c>
      <c r="G7" s="27"/>
      <c r="H7" s="22">
        <v>480</v>
      </c>
      <c r="I7" s="22">
        <f aca="true" t="shared" si="0" ref="I7:I17">H7*F7</f>
        <v>58060.799999999996</v>
      </c>
      <c r="J7" s="28"/>
      <c r="K7" s="6"/>
    </row>
    <row r="8" spans="1:11" ht="21.75" customHeight="1">
      <c r="A8" s="17">
        <v>3</v>
      </c>
      <c r="B8" s="18" t="s">
        <v>40</v>
      </c>
      <c r="C8" s="36" t="s">
        <v>55</v>
      </c>
      <c r="D8" s="37" t="s">
        <v>56</v>
      </c>
      <c r="E8" s="17">
        <v>1</v>
      </c>
      <c r="F8" s="27">
        <v>39.6</v>
      </c>
      <c r="G8" s="27"/>
      <c r="H8" s="22">
        <v>650</v>
      </c>
      <c r="I8" s="22">
        <f t="shared" si="0"/>
        <v>25740</v>
      </c>
      <c r="J8" s="34"/>
      <c r="K8" s="6"/>
    </row>
    <row r="9" spans="1:11" ht="18.75" customHeight="1">
      <c r="A9" s="17">
        <v>4</v>
      </c>
      <c r="B9" s="18" t="s">
        <v>41</v>
      </c>
      <c r="C9" s="36" t="s">
        <v>55</v>
      </c>
      <c r="D9" s="37" t="s">
        <v>56</v>
      </c>
      <c r="E9" s="18">
        <v>1</v>
      </c>
      <c r="F9" s="34">
        <v>26.98</v>
      </c>
      <c r="G9" s="34"/>
      <c r="H9" s="22">
        <v>280</v>
      </c>
      <c r="I9" s="22">
        <f t="shared" si="0"/>
        <v>7554.400000000001</v>
      </c>
      <c r="J9" s="29"/>
      <c r="K9" s="6"/>
    </row>
    <row r="10" spans="1:11" ht="18.75" customHeight="1">
      <c r="A10" s="17">
        <v>5</v>
      </c>
      <c r="B10" s="18" t="s">
        <v>42</v>
      </c>
      <c r="C10" s="36" t="s">
        <v>55</v>
      </c>
      <c r="D10" s="37" t="s">
        <v>56</v>
      </c>
      <c r="E10" s="18">
        <v>1</v>
      </c>
      <c r="F10" s="34">
        <v>22.97</v>
      </c>
      <c r="G10" s="34"/>
      <c r="H10" s="22">
        <v>400</v>
      </c>
      <c r="I10" s="22">
        <f t="shared" si="0"/>
        <v>9188</v>
      </c>
      <c r="J10" s="29"/>
      <c r="K10" s="6"/>
    </row>
    <row r="11" spans="1:11" ht="18.75" customHeight="1">
      <c r="A11" s="17">
        <v>6</v>
      </c>
      <c r="B11" s="18" t="s">
        <v>43</v>
      </c>
      <c r="C11" s="36" t="s">
        <v>55</v>
      </c>
      <c r="D11" s="37" t="s">
        <v>56</v>
      </c>
      <c r="E11" s="18">
        <v>1</v>
      </c>
      <c r="F11" s="34">
        <v>24.01</v>
      </c>
      <c r="G11" s="34"/>
      <c r="H11" s="22">
        <v>730</v>
      </c>
      <c r="I11" s="22">
        <f t="shared" si="0"/>
        <v>17527.300000000003</v>
      </c>
      <c r="J11" s="29"/>
      <c r="K11" s="6"/>
    </row>
    <row r="12" spans="1:11" ht="18.75" customHeight="1">
      <c r="A12" s="17">
        <v>7</v>
      </c>
      <c r="B12" s="18" t="s">
        <v>44</v>
      </c>
      <c r="C12" s="36" t="s">
        <v>55</v>
      </c>
      <c r="D12" s="37" t="s">
        <v>56</v>
      </c>
      <c r="E12" s="18">
        <v>1</v>
      </c>
      <c r="F12" s="34">
        <v>4.64</v>
      </c>
      <c r="G12" s="34"/>
      <c r="H12" s="22">
        <v>280</v>
      </c>
      <c r="I12" s="22">
        <f t="shared" si="0"/>
        <v>1299.1999999999998</v>
      </c>
      <c r="J12" s="29"/>
      <c r="K12" s="6"/>
    </row>
    <row r="13" spans="1:11" ht="18.75" customHeight="1">
      <c r="A13" s="17">
        <v>8</v>
      </c>
      <c r="B13" s="18" t="s">
        <v>45</v>
      </c>
      <c r="C13" s="36" t="s">
        <v>55</v>
      </c>
      <c r="D13" s="37" t="s">
        <v>56</v>
      </c>
      <c r="E13" s="18"/>
      <c r="F13" s="34">
        <v>27.9</v>
      </c>
      <c r="G13" s="34"/>
      <c r="H13" s="22">
        <v>80</v>
      </c>
      <c r="I13" s="22">
        <f t="shared" si="0"/>
        <v>2232</v>
      </c>
      <c r="J13" s="29"/>
      <c r="K13" s="6"/>
    </row>
    <row r="14" spans="1:11" ht="18.75" customHeight="1">
      <c r="A14" s="17">
        <v>9</v>
      </c>
      <c r="B14" s="18" t="s">
        <v>46</v>
      </c>
      <c r="C14" s="36" t="s">
        <v>55</v>
      </c>
      <c r="D14" s="37" t="s">
        <v>56</v>
      </c>
      <c r="E14" s="18">
        <v>1</v>
      </c>
      <c r="F14" s="34">
        <v>28.48</v>
      </c>
      <c r="G14" s="34"/>
      <c r="H14" s="22">
        <v>550</v>
      </c>
      <c r="I14" s="22">
        <f t="shared" si="0"/>
        <v>15664</v>
      </c>
      <c r="J14" s="29"/>
      <c r="K14" s="6"/>
    </row>
    <row r="15" spans="1:11" ht="18.75" customHeight="1">
      <c r="A15" s="17">
        <v>10</v>
      </c>
      <c r="B15" s="18" t="s">
        <v>47</v>
      </c>
      <c r="C15" s="36" t="s">
        <v>55</v>
      </c>
      <c r="D15" s="37" t="s">
        <v>56</v>
      </c>
      <c r="E15" s="18">
        <v>1</v>
      </c>
      <c r="F15" s="34">
        <v>29.2</v>
      </c>
      <c r="G15" s="34"/>
      <c r="H15" s="22">
        <v>730</v>
      </c>
      <c r="I15" s="22">
        <f t="shared" si="0"/>
        <v>21316</v>
      </c>
      <c r="J15" s="29"/>
      <c r="K15" s="6"/>
    </row>
    <row r="16" spans="1:11" ht="18.75" customHeight="1">
      <c r="A16" s="17">
        <v>11</v>
      </c>
      <c r="B16" s="18" t="s">
        <v>48</v>
      </c>
      <c r="C16" s="36" t="s">
        <v>55</v>
      </c>
      <c r="D16" s="37" t="s">
        <v>56</v>
      </c>
      <c r="E16" s="18"/>
      <c r="F16" s="34">
        <v>36.27</v>
      </c>
      <c r="G16" s="34"/>
      <c r="H16" s="22">
        <v>280</v>
      </c>
      <c r="I16" s="22">
        <f t="shared" si="0"/>
        <v>10155.6</v>
      </c>
      <c r="J16" s="29"/>
      <c r="K16" s="6"/>
    </row>
    <row r="17" spans="1:11" ht="18.75" customHeight="1">
      <c r="A17" s="17">
        <v>12</v>
      </c>
      <c r="B17" s="18" t="s">
        <v>49</v>
      </c>
      <c r="C17" s="36" t="s">
        <v>55</v>
      </c>
      <c r="D17" s="37" t="s">
        <v>56</v>
      </c>
      <c r="E17" s="18"/>
      <c r="F17" s="34">
        <v>3600</v>
      </c>
      <c r="G17" s="17"/>
      <c r="H17" s="22">
        <v>55</v>
      </c>
      <c r="I17" s="22">
        <f t="shared" si="0"/>
        <v>198000</v>
      </c>
      <c r="J17" s="15"/>
      <c r="K17" s="6"/>
    </row>
    <row r="18" spans="1:11" ht="18.75" customHeight="1">
      <c r="A18" s="17">
        <v>13</v>
      </c>
      <c r="B18" s="18" t="s">
        <v>50</v>
      </c>
      <c r="C18" s="36" t="s">
        <v>55</v>
      </c>
      <c r="D18" s="37" t="s">
        <v>56</v>
      </c>
      <c r="E18" s="18"/>
      <c r="F18" s="17"/>
      <c r="G18" s="35">
        <v>11.3</v>
      </c>
      <c r="H18" s="22">
        <v>220</v>
      </c>
      <c r="I18" s="22">
        <f>H18*G18</f>
        <v>2486</v>
      </c>
      <c r="J18" s="15"/>
      <c r="K18" s="6"/>
    </row>
    <row r="19" spans="1:11" ht="18.75" customHeight="1">
      <c r="A19" s="17">
        <v>14</v>
      </c>
      <c r="B19" s="18" t="s">
        <v>51</v>
      </c>
      <c r="C19" s="36" t="s">
        <v>55</v>
      </c>
      <c r="D19" s="37" t="s">
        <v>56</v>
      </c>
      <c r="E19" s="18"/>
      <c r="F19" s="17"/>
      <c r="G19" s="27">
        <v>280.4</v>
      </c>
      <c r="H19" s="22">
        <v>280</v>
      </c>
      <c r="I19" s="22">
        <f>H19*G19</f>
        <v>78512</v>
      </c>
      <c r="J19" s="31"/>
      <c r="K19" s="6"/>
    </row>
    <row r="20" spans="1:11" ht="18.75" customHeight="1">
      <c r="A20" s="17"/>
      <c r="B20" s="18"/>
      <c r="C20" s="18"/>
      <c r="D20" s="18"/>
      <c r="E20" s="17"/>
      <c r="F20" s="31"/>
      <c r="G20" s="31"/>
      <c r="H20" s="22"/>
      <c r="I20" s="22"/>
      <c r="J20" s="31"/>
      <c r="K20" s="6"/>
    </row>
    <row r="21" spans="1:11" ht="18.75" customHeight="1">
      <c r="A21" s="52" t="s">
        <v>27</v>
      </c>
      <c r="B21" s="49"/>
      <c r="C21" s="49"/>
      <c r="D21" s="49"/>
      <c r="E21" s="51"/>
      <c r="F21" s="31"/>
      <c r="G21" s="31"/>
      <c r="H21" s="22"/>
      <c r="I21" s="22">
        <f>SUM(I6:I20)</f>
        <v>481313.69999999995</v>
      </c>
      <c r="J21" s="31"/>
      <c r="K21" s="6"/>
    </row>
    <row r="22" spans="1:11" ht="18.75" customHeight="1">
      <c r="A22" s="48" t="s">
        <v>52</v>
      </c>
      <c r="B22" s="49"/>
      <c r="C22" s="49"/>
      <c r="D22" s="49"/>
      <c r="E22" s="51"/>
      <c r="F22" s="31"/>
      <c r="G22" s="31"/>
      <c r="H22" s="22"/>
      <c r="I22" s="22">
        <f>I21+'房产'!K20+'土地'!I22</f>
        <v>1351353.7</v>
      </c>
      <c r="J22" s="33"/>
      <c r="K22" s="8"/>
    </row>
    <row r="23" spans="1:10" ht="18.75" customHeight="1">
      <c r="A23" s="50" t="s">
        <v>53</v>
      </c>
      <c r="B23" s="50"/>
      <c r="C23" s="50"/>
      <c r="D23" s="50"/>
      <c r="E23" s="50"/>
      <c r="F23" s="50"/>
      <c r="G23" s="50"/>
      <c r="H23" s="50"/>
      <c r="I23" s="50"/>
      <c r="J23" s="50"/>
    </row>
    <row r="24" ht="14.25">
      <c r="I24" s="14"/>
    </row>
  </sheetData>
  <sheetProtection/>
  <mergeCells count="7">
    <mergeCell ref="A1:J1"/>
    <mergeCell ref="A2:J2"/>
    <mergeCell ref="A3:J3"/>
    <mergeCell ref="A4:J4"/>
    <mergeCell ref="A23:J23"/>
    <mergeCell ref="A22:E22"/>
    <mergeCell ref="A21:E21"/>
  </mergeCells>
  <printOptions/>
  <pageMargins left="0.75" right="0.55" top="0.79" bottom="0.5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mm</cp:lastModifiedBy>
  <cp:lastPrinted>2018-12-05T00:44:13Z</cp:lastPrinted>
  <dcterms:created xsi:type="dcterms:W3CDTF">1996-12-17T01:32:42Z</dcterms:created>
  <dcterms:modified xsi:type="dcterms:W3CDTF">2018-12-05T00:47:28Z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